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800" activeTab="0"/>
  </bookViews>
  <sheets>
    <sheet name="Ung CBDT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hidden="1">{"'Sheet1'!$L$16"}</definedName>
    <definedName name="chung">66</definedName>
    <definedName name="CLVC3">0.1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[2]!DataFilter</definedName>
    <definedName name="DataSort">[2]!DataSort</definedName>
    <definedName name="DCL_22">12117600</definedName>
    <definedName name="DCL_35">25490000</definedName>
    <definedName name="dddem">0.1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hidden="1">{#N/A,#N/A,FALSE,"Chi ti?t"}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hidden="1">#REF!</definedName>
    <definedName name="FI_12">4820</definedName>
    <definedName name="g" hidden="1">{"'Sheet1'!$L$16"}</definedName>
    <definedName name="GoBack">[2]!GoBack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ac">2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'Ung CBDT'!$A$1:$J$26</definedName>
    <definedName name="_xlnm.Print_Titles" localSheetId="0">'Ung CBDT'!$5:$7</definedName>
    <definedName name="ProdForm" hidden="1">#REF!</definedName>
    <definedName name="Product" hidden="1">#REF!</definedName>
    <definedName name="rate">14000</definedName>
    <definedName name="RCArea" hidden="1">#REF!</definedName>
    <definedName name="S.dinh">640</definedName>
    <definedName name="Spanner_Auto_File">"C:\My Documents\tinh cdo.x2a"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ha" hidden="1">{"'Sheet1'!$L$16"}</definedName>
    <definedName name="thepma">10500</definedName>
    <definedName name="thue">6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'[1]PLI CTrinh'!$CN$10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hi._.tiÆt." hidden="1">{#N/A,#N/A,FALSE,"Chi ti?t"}</definedName>
    <definedName name="wrn.cong." hidden="1">{#N/A,#N/A,FALSE,"Sheet1"}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fullCalcOnLoad="1"/>
</workbook>
</file>

<file path=xl/sharedStrings.xml><?xml version="1.0" encoding="utf-8"?>
<sst xmlns="http://schemas.openxmlformats.org/spreadsheetml/2006/main" count="74" uniqueCount="67">
  <si>
    <t>Ghi chú</t>
  </si>
  <si>
    <t>Số quyết định; ngày, tháng, năm ban hành</t>
  </si>
  <si>
    <t>Chủ đầu tư/Danh mục dự án</t>
  </si>
  <si>
    <t>STT</t>
  </si>
  <si>
    <t>Quyết định phê duyệt dự toán chuẩn bị đầu tư</t>
  </si>
  <si>
    <t>Dự toán chi phí chuẩn bị đầu tư</t>
  </si>
  <si>
    <t>Quyết định phê duyệt chủ trương đầu tư</t>
  </si>
  <si>
    <t>Tổng mức đầu tư</t>
  </si>
  <si>
    <t>I</t>
  </si>
  <si>
    <t>II</t>
  </si>
  <si>
    <t>III</t>
  </si>
  <si>
    <t>TỔNG SỐ</t>
  </si>
  <si>
    <t>Ghi chú:</t>
  </si>
  <si>
    <t>IV</t>
  </si>
  <si>
    <t>V</t>
  </si>
  <si>
    <t>Trong đó:</t>
  </si>
  <si>
    <t>Tổng số</t>
  </si>
  <si>
    <t>Kế hoạch vốn ứng năm 2024</t>
  </si>
  <si>
    <t>Văn phòng Tỉnh ủy</t>
  </si>
  <si>
    <t>3408/QD-UBND, 27/12/2023</t>
  </si>
  <si>
    <t>Dự án Ứng dụng công nghệ thông tin trong hoạt động của các cơ quan Đảng tỉnh Sóc Trăng giai đoạn 2021 - 2025 (Hạng mục: Nâng cấp trung tâm tích hợp dữ liệu Tỉnh ủy)</t>
  </si>
  <si>
    <t>Nguồn vốn xổ số kiến thiết</t>
  </si>
  <si>
    <t>Sở Nông nghiệp và Phát triển nông thôn</t>
  </si>
  <si>
    <t>13/SNN-KHTC, 04/01/2024</t>
  </si>
  <si>
    <t>Sở Giao thông vận tải</t>
  </si>
  <si>
    <t>Sở Giáo dục và Đào tạo</t>
  </si>
  <si>
    <t>Công an tỉnh Sóc Trăng</t>
  </si>
  <si>
    <t>Dự án Chuyển đổi số trong lĩnh vực giáo dục và đào tạo theo Đề án 03/ĐA-UBND (Hạng mục: Xây dựng Trung tâm IOC ngành giáo dục; Tuyển sinh đầu cấp THPT (39 trường))</t>
  </si>
  <si>
    <t>Dự án Hạ tầng thiết bị thực hiện quy chuẩn 1.0 và triển khai Đề án 06/CP</t>
  </si>
  <si>
    <t>Dự án Chuyển đổi số trong lĩnh vực giao thông vận tải theo Đề án 03/ĐA-UBND</t>
  </si>
  <si>
    <t>Dự án Chuyển đổi số trong lĩnh vực nông nghiệp theo Đề án 03/ĐA-UBND</t>
  </si>
  <si>
    <t>73/NQ-HĐND, 13/11/2023</t>
  </si>
  <si>
    <t>69/NQ-HĐND, 13/11/2023</t>
  </si>
  <si>
    <t>72/NQ-HĐND, 13/11/2023</t>
  </si>
  <si>
    <t>Tăng thu ngân sách tỉnh năm 2022 (xổ số kiến thiết)</t>
  </si>
  <si>
    <t>71/NQ-HĐND, 13/11/2023</t>
  </si>
  <si>
    <t>3235/QĐ-UBND, 15/12/2023</t>
  </si>
  <si>
    <t>3409/QĐ-UBND, 27/12/2023</t>
  </si>
  <si>
    <t>3388/QĐ-UBND, 26/12/2023</t>
  </si>
  <si>
    <t>3389/QĐ-UBND, 26/12/2023</t>
  </si>
  <si>
    <t>về việc xin tạm ứng vốn chuẩn bị đầu tư dự án hạ tầng thiết bị thực hiện quy chuẩn 1.0 và triển khai Đề án 06/CP</t>
  </si>
  <si>
    <t>UBND huyện Cù Lao Dung</t>
  </si>
  <si>
    <t>VI</t>
  </si>
  <si>
    <t>Ủy ban nhân dân huyện Cù Lao Dung</t>
  </si>
  <si>
    <t>3253/QĐ-UBND, 18/12/2023</t>
  </si>
  <si>
    <t>về việc ứng vốn chuẩn bị đầu tư dự án Cầu Cồn Cát (nối xã An Thạnh 1 và xã An Thạnh Tây), huyện Cù Lao Dung, tỉnh Sóc Trăng</t>
  </si>
  <si>
    <t>2514/QĐ-UBND, 30/11/2023</t>
  </si>
  <si>
    <t>(Kèm theo Quyết định số                /QĐ-UBND ngày           tháng 01 năm 2024 của Ủy ban nhân dân tỉnh Sóc Trăng)</t>
  </si>
  <si>
    <t>108/NQ-HĐND, 13/7/2021; 76/NQ-HĐND, 13/11/2023</t>
  </si>
  <si>
    <t>2314-CV/VPTU ngày 29/12/2023</t>
  </si>
  <si>
    <t>37/SGTVT-VP ngày 04/01/2024</t>
  </si>
  <si>
    <t>3569/SGDĐT-KHTC ngày 29/12/2023</t>
  </si>
  <si>
    <t>3571/SGDĐT-KHTC ngày 29/12/2023</t>
  </si>
  <si>
    <t>26/CAT-PH10 ngày 03/01/2024</t>
  </si>
  <si>
    <t>3509/UBND-BQLDA ngày 19/12/2023</t>
  </si>
  <si>
    <t>về việc ứng vốn chuẩn bị đầu tư dự án Chuyển đổi số trong lĩnh vực giáo dục và đào tạo theo Đề án 03/ĐA UBND: (Hạng mục: Xây dựng trung tâm IOC ngành giáo dục; Tuyển sinh đầu cấp THPT (39 trường))</t>
  </si>
  <si>
    <t>về việc bố trí kế hoạch vốn chuẩn bị đầu tư</t>
  </si>
  <si>
    <t>về việc bố trí kế hoạch ứng vốn chuẩn bị đầu tư</t>
  </si>
  <si>
    <t>về việc ứng vốn chuẩn bị đầu tư dự án Dự án: Đầu tư mua sắm thiết bị dạy học phục vụ chương trình đổi mới sách giáo khoa giáo dục phổ thông giai đoạn 2022-2025 cho khối lớp 7, lớp 10 tỉnh Sóc Trăng</t>
  </si>
  <si>
    <t>Phụ lục: KẾ HOẠCH VỐN ỨNG CHUẨN BỊ ĐẦU TƯ NĂM 2024</t>
  </si>
  <si>
    <t>ĐVT: Triệu đồng.</t>
  </si>
  <si>
    <t>- Kế hoạch vốn ứng được phép giải ngân đến hết ngày 31/01/2025.</t>
  </si>
  <si>
    <t>- Trường hợp đến hết ngày 31/01/2025, dự án giải ngân không hết kế hoạch vốn ứng được giao thì kế hoạch vốn ứng còn lại chưa giải ngân bị hủy bỏ.</t>
  </si>
  <si>
    <t>59/NQ-HĐND, 06/10/2023; 75/NQ-HĐND ngày 13/11/2023</t>
  </si>
  <si>
    <t>Dự án Đầu tư mua sắm thiết bị dạy học phục vụ chương trình đổi mới sách giáo khoa giáo dục phổ thông giai đoạn 2022-2025 cho khối lớp 7, lớp 10, tỉnh Sóc Trăng</t>
  </si>
  <si>
    <t>70/NQ-HĐND, 13/11/2023</t>
  </si>
  <si>
    <t>Cầu Cồn Cát (nối xã An Thạnh 1 và xã An Thạnh Tây), huyện Cù Lao Dung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</si>
</sst>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0_);\(0\)"/>
    <numFmt numFmtId="175" formatCode="#.##00"/>
    <numFmt numFmtId="176" formatCode="_-&quot;$&quot;* #,##0_-;\-&quot;$&quot;* #,##0_-;_-&quot;$&quot;* &quot;-&quot;_-;_-@_-"/>
    <numFmt numFmtId="177" formatCode="_ * #,##0.00_ ;_ * \-#,##0.00_ ;_ * &quot;-&quot;??_ ;_ @_ "/>
    <numFmt numFmtId="178" formatCode="_ * #,##0_ ;_ * \-#,##0_ ;_ * &quot;-&quot;_ ;_ @_ "/>
    <numFmt numFmtId="179" formatCode="_ * #,##0_)\ _$_ ;_ * \(#,##0\)\ _$_ ;_ * &quot;-&quot;_)\ _$_ ;_ @_ "/>
    <numFmt numFmtId="180" formatCode="_ &quot;\&quot;* #,##0_ ;_ &quot;\&quot;* \-#,##0_ ;_ &quot;\&quot;* &quot;-&quot;_ ;_ @_ "/>
    <numFmt numFmtId="181" formatCode="_ * #,##0_)\ &quot;F&quot;_ ;_ * \(#,##0\)\ &quot;F&quot;_ ;_ * &quot;-&quot;_)\ &quot;F&quot;_ ;_ @_ "/>
    <numFmt numFmtId="182" formatCode="_-&quot;$&quot;* #,##0.00_-;\-&quot;$&quot;* #,##0.00_-;_-&quot;$&quot;* &quot;-&quot;??_-;_-@_-"/>
    <numFmt numFmtId="183" formatCode="&quot;\&quot;#,##0;[Red]\-&quot;\&quot;#,##0"/>
    <numFmt numFmtId="184" formatCode="&quot;\&quot;#,##0.00;\-&quot;\&quot;#,##0.00"/>
    <numFmt numFmtId="185" formatCode="_ &quot;\&quot;* #,##0.00_ ;_ &quot;\&quot;* \-#,##0.00_ ;_ &quot;\&quot;* &quot;-&quot;??_ ;_ @_ "/>
    <numFmt numFmtId="186" formatCode="_(* #,##0_);_(* \(#,##0\);_(* &quot;-&quot;??_);_(@_)"/>
    <numFmt numFmtId="187" formatCode="#,##0.0"/>
    <numFmt numFmtId="188" formatCode="&quot;Z$&quot;#,##0.00_);\(&quot;Z$&quot;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_);_(@_)"/>
    <numFmt numFmtId="194" formatCode="_(* #,##0.0_);_(* \(#,##0.0\);_(* &quot;-&quot;??_);_(@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;[Red]#,##0"/>
    <numFmt numFmtId="203" formatCode="#,##0.000"/>
    <numFmt numFmtId="204" formatCode="_-* #,##0.00\ _V_N_D_-;\-* #,##0.00\ _V_N_D_-;_-* &quot;-&quot;??\ _V_N_D_-;_-@_-"/>
    <numFmt numFmtId="205" formatCode="_-* #,##0\ _₫_-;\-* #,##0\ _₫_-;_-* &quot;-&quot;??\ _₫_-;_-@_-"/>
  </numFmts>
  <fonts count="6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2"/>
      <name val="???"/>
      <family val="0"/>
    </font>
    <font>
      <sz val="11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2"/>
      <name val="바탕체"/>
      <family val="1"/>
    </font>
    <font>
      <sz val="12"/>
      <color indexed="8"/>
      <name val="바탕체"/>
      <family val="3"/>
    </font>
    <font>
      <sz val="11"/>
      <color indexed="8"/>
      <name val="Helvetica Neue"/>
      <family val="0"/>
    </font>
    <font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0"/>
      <name val="Calibri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u val="single"/>
      <sz val="14"/>
      <color theme="1"/>
      <name val="Times New Roman"/>
      <family val="1"/>
    </font>
    <font>
      <b/>
      <sz val="14"/>
      <color theme="1" tint="0.04998999834060669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>
      <alignment/>
    </xf>
    <xf numFmtId="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>
      <alignment/>
      <protection/>
    </xf>
    <xf numFmtId="180" fontId="10" fillId="0" borderId="0" applyFont="0" applyFill="0" applyBorder="0" applyAlignment="0" applyProtection="0"/>
    <xf numFmtId="0" fontId="11" fillId="2" borderId="0">
      <alignment/>
      <protection/>
    </xf>
    <xf numFmtId="9" fontId="12" fillId="0" borderId="0" applyBorder="0" applyAlignment="0" applyProtection="0"/>
    <xf numFmtId="0" fontId="11" fillId="2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2" borderId="0">
      <alignment/>
      <protection/>
    </xf>
    <xf numFmtId="0" fontId="11" fillId="0" borderId="0">
      <alignment wrapText="1"/>
      <protection/>
    </xf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8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27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28" borderId="1" applyNumberFormat="0" applyAlignment="0" applyProtection="0"/>
    <xf numFmtId="0" fontId="46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3" fillId="33" borderId="7" applyNumberFormat="0" applyFont="0" applyAlignment="0" applyProtection="0"/>
    <xf numFmtId="0" fontId="57" fillId="28" borderId="8" applyNumberFormat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9" fontId="18" fillId="0" borderId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86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20" fillId="0" borderId="0" xfId="112" applyNumberFormat="1" applyFont="1" applyAlignment="1">
      <alignment vertical="center"/>
      <protection/>
    </xf>
    <xf numFmtId="41" fontId="42" fillId="34" borderId="10" xfId="70" applyFont="1" applyFill="1" applyBorder="1" applyAlignment="1">
      <alignment horizontal="center" vertical="center" wrapText="1"/>
    </xf>
    <xf numFmtId="1" fontId="42" fillId="0" borderId="10" xfId="112" applyNumberFormat="1" applyFont="1" applyBorder="1" applyAlignment="1">
      <alignment vertical="center" wrapText="1"/>
      <protection/>
    </xf>
    <xf numFmtId="1" fontId="20" fillId="0" borderId="10" xfId="112" applyNumberFormat="1" applyFont="1" applyBorder="1" applyAlignment="1">
      <alignment horizontal="center" vertical="center" wrapText="1"/>
      <protection/>
    </xf>
    <xf numFmtId="3" fontId="42" fillId="0" borderId="10" xfId="73" applyNumberFormat="1" applyFont="1" applyFill="1" applyBorder="1" applyAlignment="1">
      <alignment horizontal="right" vertical="center"/>
    </xf>
    <xf numFmtId="169" fontId="20" fillId="0" borderId="10" xfId="112" applyNumberFormat="1" applyFont="1" applyBorder="1" applyAlignment="1" quotePrefix="1">
      <alignment horizontal="right" vertical="center" wrapText="1"/>
      <protection/>
    </xf>
    <xf numFmtId="169" fontId="42" fillId="0" borderId="10" xfId="112" applyNumberFormat="1" applyFont="1" applyBorder="1" applyAlignment="1">
      <alignment horizontal="right" vertical="center" wrapText="1"/>
      <protection/>
    </xf>
    <xf numFmtId="169" fontId="20" fillId="0" borderId="10" xfId="112" applyNumberFormat="1" applyFont="1" applyBorder="1" applyAlignment="1" quotePrefix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1" fontId="20" fillId="0" borderId="10" xfId="112" applyNumberFormat="1" applyFont="1" applyFill="1" applyBorder="1" applyAlignment="1">
      <alignment vertical="center" wrapText="1"/>
      <protection/>
    </xf>
    <xf numFmtId="3" fontId="20" fillId="0" borderId="10" xfId="112" applyNumberFormat="1" applyFont="1" applyFill="1" applyBorder="1" applyAlignment="1" quotePrefix="1">
      <alignment horizontal="righ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" fontId="20" fillId="0" borderId="10" xfId="112" applyNumberFormat="1" applyFont="1" applyFill="1" applyBorder="1" applyAlignment="1">
      <alignment horizontal="center" vertical="center" wrapText="1"/>
      <protection/>
    </xf>
    <xf numFmtId="186" fontId="42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 wrapText="1"/>
    </xf>
    <xf numFmtId="169" fontId="20" fillId="0" borderId="10" xfId="112" applyNumberFormat="1" applyFont="1" applyFill="1" applyBorder="1" applyAlignment="1" quotePrefix="1">
      <alignment horizontal="righ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3" fontId="42" fillId="0" borderId="10" xfId="11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186" fontId="62" fillId="35" borderId="10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0" fontId="64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 quotePrefix="1">
      <alignment vertical="center"/>
    </xf>
  </cellXfs>
  <cellStyles count="111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1" xfId="24"/>
    <cellStyle name="1_Gia_VLQL48_duyet " xfId="25"/>
    <cellStyle name="¹éºÐÀ²_      " xfId="26"/>
    <cellStyle name="2_Gia_VLQL48_duyet 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3_Gia_VLQL48_duyet " xfId="34"/>
    <cellStyle name="4_Gia_VLQL48_duyet 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      " xfId="54"/>
    <cellStyle name="AeE­ [0]_INQUIRY ¿?¾÷AßAø " xfId="55"/>
    <cellStyle name="ÅëÈ­_      " xfId="56"/>
    <cellStyle name="AeE­_INQUIRY ¿?¾÷AßAø " xfId="57"/>
    <cellStyle name="ÄÞ¸¶ [0]_      " xfId="58"/>
    <cellStyle name="AÞ¸¶ [0]_INQUIRY ¿?¾÷AßAø " xfId="59"/>
    <cellStyle name="ÄÞ¸¶_      " xfId="60"/>
    <cellStyle name="AÞ¸¶_INQUIRY ¿?¾÷AßAø " xfId="61"/>
    <cellStyle name="Bad" xfId="62"/>
    <cellStyle name="C?AØ_¿?¾÷CoE² " xfId="63"/>
    <cellStyle name="Ç¥ÁØ_      " xfId="64"/>
    <cellStyle name="C￥AØ_¿μ¾÷CoE² " xfId="65"/>
    <cellStyle name="Ç¥ÁØ_ÿÿÿÿÿÿ_4_ÃÑÇÕ°è " xfId="66"/>
    <cellStyle name="Calculation" xfId="67"/>
    <cellStyle name="Check Cell" xfId="68"/>
    <cellStyle name="Comma" xfId="69"/>
    <cellStyle name="Comma [0]" xfId="70"/>
    <cellStyle name="Comma [0] 2 3" xfId="71"/>
    <cellStyle name="Comma 10" xfId="72"/>
    <cellStyle name="Comma 10 10" xfId="73"/>
    <cellStyle name="Comma 10 2" xfId="74"/>
    <cellStyle name="Comma 12 2" xfId="75"/>
    <cellStyle name="Comma 2" xfId="76"/>
    <cellStyle name="Comma 3" xfId="77"/>
    <cellStyle name="Comma 3 2 2" xfId="78"/>
    <cellStyle name="Comma 3 2 2 2" xfId="79"/>
    <cellStyle name="Comma 3 2 2 6 2" xfId="80"/>
    <cellStyle name="Comma 4 2" xfId="81"/>
    <cellStyle name="Comma 4 2 2" xfId="82"/>
    <cellStyle name="Comma 50 2 2" xfId="83"/>
    <cellStyle name="Currency" xfId="84"/>
    <cellStyle name="Currency [0]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Milliers [0]_      " xfId="96"/>
    <cellStyle name="Milliers_      " xfId="97"/>
    <cellStyle name="Monétaire [0]_      " xfId="98"/>
    <cellStyle name="Monétaire_      " xfId="99"/>
    <cellStyle name="Neutral" xfId="100"/>
    <cellStyle name="Normal 10" xfId="101"/>
    <cellStyle name="Normal 10 2" xfId="102"/>
    <cellStyle name="Normal 11 2 2" xfId="103"/>
    <cellStyle name="Normal 12" xfId="104"/>
    <cellStyle name="Normal 2 2" xfId="105"/>
    <cellStyle name="Normal 2 4" xfId="106"/>
    <cellStyle name="Normal 3" xfId="107"/>
    <cellStyle name="Normal 3 2" xfId="108"/>
    <cellStyle name="Normal 36" xfId="109"/>
    <cellStyle name="Normal 6" xfId="110"/>
    <cellStyle name="Normal 63" xfId="111"/>
    <cellStyle name="Normal_Bieu mau (CV )" xfId="112"/>
    <cellStyle name="Note" xfId="113"/>
    <cellStyle name="Output" xfId="114"/>
    <cellStyle name="Percent" xfId="115"/>
    <cellStyle name="Title" xfId="116"/>
    <cellStyle name="Total" xfId="117"/>
    <cellStyle name="Warning Text" xfId="118"/>
    <cellStyle name="백분율_††††† " xfId="119"/>
    <cellStyle name="콤마 [0]_ 비목별 월별기술 " xfId="120"/>
    <cellStyle name="콤마_ 비목별 월별기술 " xfId="121"/>
    <cellStyle name="통화 [0]_††††† " xfId="122"/>
    <cellStyle name="통화_††††† " xfId="123"/>
    <cellStyle name="標準_(A1)BOQ 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</xdr:row>
      <xdr:rowOff>361950</xdr:rowOff>
    </xdr:from>
    <xdr:to>
      <xdr:col>4</xdr:col>
      <xdr:colOff>752475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6877050" y="790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ngdtt318a\User\Downloads\TH%20phan%20bo%20%2017.9.2015_Th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3 Vốn ĐP"/>
      <sheetName val="XL4Poppy"/>
      <sheetName val="#REF"/>
      <sheetName val="Dt 2001"/>
      <sheetName val="vlieu"/>
    </sheetNames>
    <sheetDataSet>
      <sheetData sheetId="0">
        <row r="10">
          <cell r="CN10">
            <v>0.115</v>
          </cell>
        </row>
      </sheetData>
      <sheetData sheetId="28">
        <row r="122">
          <cell r="K122">
            <v>6.71561</v>
          </cell>
        </row>
        <row r="124">
          <cell r="N124">
            <v>57909914</v>
          </cell>
        </row>
        <row r="125">
          <cell r="K125">
            <v>0.08815280194753264</v>
          </cell>
        </row>
        <row r="126">
          <cell r="K126">
            <v>0.06275358856247254</v>
          </cell>
        </row>
        <row r="128">
          <cell r="K128">
            <v>0.08744122935642869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9">
        <row r="123">
          <cell r="F123">
            <v>0.045632445555441416</v>
          </cell>
        </row>
      </sheetData>
      <sheetData sheetId="10">
        <row r="99">
          <cell r="BP99">
            <v>6.71561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0" zoomScaleNormal="70" zoomScalePageLayoutView="0" workbookViewId="0" topLeftCell="A13">
      <selection activeCell="B21" sqref="B21"/>
    </sheetView>
  </sheetViews>
  <sheetFormatPr defaultColWidth="9.140625" defaultRowHeight="15"/>
  <cols>
    <col min="1" max="1" width="7.7109375" style="2" customWidth="1"/>
    <col min="2" max="2" width="61.140625" style="2" customWidth="1"/>
    <col min="3" max="3" width="20.140625" style="2" customWidth="1"/>
    <col min="4" max="9" width="21.140625" style="2" customWidth="1"/>
    <col min="10" max="10" width="12.00390625" style="2" customWidth="1"/>
    <col min="11" max="11" width="9.8515625" style="2" customWidth="1"/>
    <col min="12" max="16384" width="9.140625" style="2" customWidth="1"/>
  </cols>
  <sheetData>
    <row r="1" spans="1:10" s="1" customFormat="1" ht="33.7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28.5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8.75">
      <c r="A3" s="5"/>
      <c r="B3" s="5"/>
      <c r="C3" s="5"/>
      <c r="D3" s="5"/>
      <c r="E3" s="5"/>
      <c r="F3" s="5"/>
      <c r="G3" s="5"/>
      <c r="H3" s="30"/>
      <c r="I3" s="31"/>
      <c r="J3" s="5"/>
    </row>
    <row r="4" spans="7:10" s="1" customFormat="1" ht="18.75">
      <c r="G4" s="36" t="s">
        <v>60</v>
      </c>
      <c r="H4" s="36"/>
      <c r="I4" s="36"/>
      <c r="J4" s="36"/>
    </row>
    <row r="5" spans="1:10" s="1" customFormat="1" ht="30" customHeight="1">
      <c r="A5" s="33" t="s">
        <v>3</v>
      </c>
      <c r="B5" s="33" t="s">
        <v>2</v>
      </c>
      <c r="C5" s="37" t="s">
        <v>6</v>
      </c>
      <c r="D5" s="38"/>
      <c r="E5" s="37" t="s">
        <v>4</v>
      </c>
      <c r="F5" s="38"/>
      <c r="G5" s="41" t="s">
        <v>17</v>
      </c>
      <c r="H5" s="42"/>
      <c r="I5" s="42"/>
      <c r="J5" s="33" t="s">
        <v>0</v>
      </c>
    </row>
    <row r="6" spans="1:10" s="1" customFormat="1" ht="30" customHeight="1">
      <c r="A6" s="33"/>
      <c r="B6" s="33"/>
      <c r="C6" s="39"/>
      <c r="D6" s="40"/>
      <c r="E6" s="39"/>
      <c r="F6" s="40"/>
      <c r="G6" s="33" t="s">
        <v>16</v>
      </c>
      <c r="H6" s="33" t="s">
        <v>15</v>
      </c>
      <c r="I6" s="33"/>
      <c r="J6" s="33"/>
    </row>
    <row r="7" spans="1:10" s="1" customFormat="1" ht="82.5" customHeight="1">
      <c r="A7" s="33"/>
      <c r="B7" s="33"/>
      <c r="C7" s="23" t="s">
        <v>1</v>
      </c>
      <c r="D7" s="29" t="s">
        <v>7</v>
      </c>
      <c r="E7" s="23" t="s">
        <v>1</v>
      </c>
      <c r="F7" s="22" t="s">
        <v>5</v>
      </c>
      <c r="G7" s="33"/>
      <c r="H7" s="32" t="s">
        <v>21</v>
      </c>
      <c r="I7" s="32" t="s">
        <v>34</v>
      </c>
      <c r="J7" s="33"/>
    </row>
    <row r="8" spans="1:11" ht="30.75" customHeight="1">
      <c r="A8" s="17"/>
      <c r="B8" s="3" t="s">
        <v>11</v>
      </c>
      <c r="C8" s="3"/>
      <c r="D8" s="3"/>
      <c r="E8" s="4"/>
      <c r="F8" s="4"/>
      <c r="G8" s="4">
        <f>+G9+G11+G13+G15+G18+G20</f>
        <v>1450</v>
      </c>
      <c r="H8" s="4">
        <f>+H9+H11+H13+H15+H18+H20</f>
        <v>790</v>
      </c>
      <c r="I8" s="4">
        <f>+I9+I11+I13+I15+I18+I20</f>
        <v>660</v>
      </c>
      <c r="J8" s="19"/>
      <c r="K8" s="20"/>
    </row>
    <row r="9" spans="1:10" ht="30" customHeight="1">
      <c r="A9" s="26" t="s">
        <v>8</v>
      </c>
      <c r="B9" s="27" t="s">
        <v>18</v>
      </c>
      <c r="C9" s="27"/>
      <c r="D9" s="28"/>
      <c r="E9" s="26"/>
      <c r="F9" s="28">
        <f>+F10</f>
        <v>183</v>
      </c>
      <c r="G9" s="28">
        <f>+G10</f>
        <v>180</v>
      </c>
      <c r="H9" s="28">
        <f>+H10</f>
        <v>0</v>
      </c>
      <c r="I9" s="28">
        <f>+I10</f>
        <v>180</v>
      </c>
      <c r="J9" s="27"/>
    </row>
    <row r="10" spans="1:10" s="6" customFormat="1" ht="81.75" customHeight="1">
      <c r="A10" s="7">
        <v>1</v>
      </c>
      <c r="B10" s="15" t="s">
        <v>20</v>
      </c>
      <c r="C10" s="18" t="s">
        <v>63</v>
      </c>
      <c r="D10" s="16">
        <v>10000</v>
      </c>
      <c r="E10" s="18" t="s">
        <v>19</v>
      </c>
      <c r="F10" s="21">
        <v>183</v>
      </c>
      <c r="G10" s="12">
        <f>SUM(H10:I10)</f>
        <v>180</v>
      </c>
      <c r="H10" s="12"/>
      <c r="I10" s="12">
        <v>180</v>
      </c>
      <c r="J10" s="13"/>
    </row>
    <row r="11" spans="1:10" ht="30" customHeight="1">
      <c r="A11" s="26" t="s">
        <v>9</v>
      </c>
      <c r="B11" s="27" t="s">
        <v>22</v>
      </c>
      <c r="C11" s="27"/>
      <c r="D11" s="28"/>
      <c r="E11" s="26"/>
      <c r="F11" s="28">
        <f>SUM(F12:F12)</f>
        <v>91</v>
      </c>
      <c r="G11" s="28">
        <f>SUM(G12:G12)</f>
        <v>90</v>
      </c>
      <c r="H11" s="28">
        <f>SUM(H12:H12)</f>
        <v>0</v>
      </c>
      <c r="I11" s="28">
        <f>SUM(I12:I12)</f>
        <v>90</v>
      </c>
      <c r="J11" s="27"/>
    </row>
    <row r="12" spans="1:10" s="6" customFormat="1" ht="46.5" customHeight="1">
      <c r="A12" s="7">
        <v>1</v>
      </c>
      <c r="B12" s="15" t="s">
        <v>30</v>
      </c>
      <c r="C12" s="18" t="s">
        <v>31</v>
      </c>
      <c r="D12" s="16">
        <v>3000</v>
      </c>
      <c r="E12" s="18" t="s">
        <v>36</v>
      </c>
      <c r="F12" s="21">
        <v>91</v>
      </c>
      <c r="G12" s="12">
        <f>SUM(H12:I12)</f>
        <v>90</v>
      </c>
      <c r="H12" s="12"/>
      <c r="I12" s="12">
        <v>90</v>
      </c>
      <c r="J12" s="13"/>
    </row>
    <row r="13" spans="1:10" ht="30" customHeight="1">
      <c r="A13" s="26" t="s">
        <v>10</v>
      </c>
      <c r="B13" s="27" t="s">
        <v>24</v>
      </c>
      <c r="C13" s="27"/>
      <c r="D13" s="28"/>
      <c r="E13" s="26"/>
      <c r="F13" s="28">
        <f>+F14</f>
        <v>102</v>
      </c>
      <c r="G13" s="28">
        <f>+G14</f>
        <v>100</v>
      </c>
      <c r="H13" s="28">
        <f>+H14</f>
        <v>0</v>
      </c>
      <c r="I13" s="28">
        <f>+I14</f>
        <v>100</v>
      </c>
      <c r="J13" s="27"/>
    </row>
    <row r="14" spans="1:10" s="6" customFormat="1" ht="45" customHeight="1">
      <c r="A14" s="7">
        <v>1</v>
      </c>
      <c r="B14" s="15" t="s">
        <v>29</v>
      </c>
      <c r="C14" s="18" t="s">
        <v>32</v>
      </c>
      <c r="D14" s="16">
        <v>3000</v>
      </c>
      <c r="E14" s="18" t="s">
        <v>37</v>
      </c>
      <c r="F14" s="21">
        <v>102</v>
      </c>
      <c r="G14" s="12">
        <f>SUM(H14:I14)</f>
        <v>100</v>
      </c>
      <c r="H14" s="12"/>
      <c r="I14" s="12">
        <v>100</v>
      </c>
      <c r="J14" s="13"/>
    </row>
    <row r="15" spans="1:10" ht="30" customHeight="1">
      <c r="A15" s="26" t="s">
        <v>13</v>
      </c>
      <c r="B15" s="27" t="s">
        <v>25</v>
      </c>
      <c r="C15" s="27"/>
      <c r="D15" s="28"/>
      <c r="E15" s="26"/>
      <c r="F15" s="28">
        <f>SUM(F16:F17)</f>
        <v>179</v>
      </c>
      <c r="G15" s="28">
        <f>SUM(G16:G17)</f>
        <v>170</v>
      </c>
      <c r="H15" s="28">
        <f>SUM(H16:H17)</f>
        <v>80</v>
      </c>
      <c r="I15" s="28">
        <f>SUM(I16:I17)</f>
        <v>90</v>
      </c>
      <c r="J15" s="27"/>
    </row>
    <row r="16" spans="1:10" s="6" customFormat="1" ht="84" customHeight="1">
      <c r="A16" s="7">
        <v>1</v>
      </c>
      <c r="B16" s="15" t="s">
        <v>27</v>
      </c>
      <c r="C16" s="18" t="s">
        <v>33</v>
      </c>
      <c r="D16" s="16">
        <v>3000</v>
      </c>
      <c r="E16" s="18" t="s">
        <v>38</v>
      </c>
      <c r="F16" s="21">
        <v>96</v>
      </c>
      <c r="G16" s="12">
        <f>SUM(H16:I16)</f>
        <v>90</v>
      </c>
      <c r="H16" s="12"/>
      <c r="I16" s="12">
        <v>90</v>
      </c>
      <c r="J16" s="13"/>
    </row>
    <row r="17" spans="1:10" s="6" customFormat="1" ht="75">
      <c r="A17" s="7">
        <v>2</v>
      </c>
      <c r="B17" s="15" t="s">
        <v>64</v>
      </c>
      <c r="C17" s="18" t="s">
        <v>65</v>
      </c>
      <c r="D17" s="16">
        <v>11505</v>
      </c>
      <c r="E17" s="18" t="s">
        <v>39</v>
      </c>
      <c r="F17" s="21">
        <v>83</v>
      </c>
      <c r="G17" s="12">
        <f>SUM(H17:I17)</f>
        <v>80</v>
      </c>
      <c r="H17" s="12">
        <v>80</v>
      </c>
      <c r="I17" s="12"/>
      <c r="J17" s="13"/>
    </row>
    <row r="18" spans="1:10" ht="30" customHeight="1">
      <c r="A18" s="26" t="s">
        <v>14</v>
      </c>
      <c r="B18" s="27" t="s">
        <v>26</v>
      </c>
      <c r="C18" s="27"/>
      <c r="D18" s="28"/>
      <c r="E18" s="26"/>
      <c r="F18" s="28">
        <f>+F19</f>
        <v>204</v>
      </c>
      <c r="G18" s="28">
        <f>+G19</f>
        <v>200</v>
      </c>
      <c r="H18" s="28">
        <f>+H19</f>
        <v>0</v>
      </c>
      <c r="I18" s="28">
        <f>+I19</f>
        <v>200</v>
      </c>
      <c r="J18" s="27"/>
    </row>
    <row r="19" spans="1:10" s="6" customFormat="1" ht="44.25" customHeight="1">
      <c r="A19" s="7">
        <v>1</v>
      </c>
      <c r="B19" s="15" t="s">
        <v>28</v>
      </c>
      <c r="C19" s="18" t="s">
        <v>35</v>
      </c>
      <c r="D19" s="16">
        <v>10880</v>
      </c>
      <c r="E19" s="18" t="s">
        <v>44</v>
      </c>
      <c r="F19" s="21">
        <v>204</v>
      </c>
      <c r="G19" s="12">
        <f>SUM(H19:I19)</f>
        <v>200</v>
      </c>
      <c r="H19" s="12"/>
      <c r="I19" s="12">
        <v>200</v>
      </c>
      <c r="J19" s="13"/>
    </row>
    <row r="20" spans="1:10" ht="30" customHeight="1">
      <c r="A20" s="26" t="s">
        <v>42</v>
      </c>
      <c r="B20" s="27" t="s">
        <v>43</v>
      </c>
      <c r="C20" s="27"/>
      <c r="D20" s="28"/>
      <c r="E20" s="26"/>
      <c r="F20" s="28">
        <f>+F21</f>
        <v>713</v>
      </c>
      <c r="G20" s="28">
        <f>+G21</f>
        <v>710</v>
      </c>
      <c r="H20" s="28">
        <f>+H21</f>
        <v>710</v>
      </c>
      <c r="I20" s="28">
        <f>+I21</f>
        <v>0</v>
      </c>
      <c r="J20" s="27"/>
    </row>
    <row r="21" spans="1:10" s="6" customFormat="1" ht="75">
      <c r="A21" s="7">
        <v>1</v>
      </c>
      <c r="B21" s="15" t="s">
        <v>66</v>
      </c>
      <c r="C21" s="18" t="s">
        <v>48</v>
      </c>
      <c r="D21" s="16">
        <v>25000</v>
      </c>
      <c r="E21" s="18" t="s">
        <v>46</v>
      </c>
      <c r="F21" s="21">
        <v>713</v>
      </c>
      <c r="G21" s="12">
        <f>SUM(H21:I21)</f>
        <v>710</v>
      </c>
      <c r="H21" s="12">
        <v>710</v>
      </c>
      <c r="I21" s="12"/>
      <c r="J21" s="13"/>
    </row>
    <row r="22" spans="1:10" s="6" customFormat="1" ht="18.75">
      <c r="A22" s="7"/>
      <c r="B22" s="8"/>
      <c r="C22" s="9"/>
      <c r="D22" s="10"/>
      <c r="E22" s="9"/>
      <c r="F22" s="11"/>
      <c r="G22" s="12"/>
      <c r="H22" s="12"/>
      <c r="I22" s="12"/>
      <c r="J22" s="13"/>
    </row>
    <row r="24" ht="18.75">
      <c r="B24" s="14" t="s">
        <v>12</v>
      </c>
    </row>
    <row r="25" ht="25.5" customHeight="1">
      <c r="B25" s="43" t="s">
        <v>61</v>
      </c>
    </row>
    <row r="26" spans="2:10" ht="25.5" customHeight="1">
      <c r="B26" s="43" t="s">
        <v>62</v>
      </c>
      <c r="C26" s="24"/>
      <c r="D26" s="24"/>
      <c r="E26" s="24"/>
      <c r="F26" s="24"/>
      <c r="G26" s="24"/>
      <c r="H26" s="24"/>
      <c r="I26" s="24"/>
      <c r="J26" s="24"/>
    </row>
  </sheetData>
  <sheetProtection/>
  <mergeCells count="11">
    <mergeCell ref="G5:I5"/>
    <mergeCell ref="G6:G7"/>
    <mergeCell ref="H6:I6"/>
    <mergeCell ref="A1:J1"/>
    <mergeCell ref="A2:J2"/>
    <mergeCell ref="G4:J4"/>
    <mergeCell ref="A5:A7"/>
    <mergeCell ref="B5:B7"/>
    <mergeCell ref="J5:J7"/>
    <mergeCell ref="C5:D6"/>
    <mergeCell ref="E5:F6"/>
  </mergeCells>
  <printOptions horizontalCentered="1"/>
  <pageMargins left="0.1968503937007874" right="0.1968503937007874" top="0.7086614173228347" bottom="0.7086614173228347" header="0.31496062992125984" footer="0.31496062992125984"/>
  <pageSetup fitToHeight="0" fitToWidth="1" horizontalDpi="600" verticalDpi="600" orientation="landscape" paperSize="9" scale="63" r:id="rId2"/>
  <headerFooter differentFirst="1">
    <oddHeader>&amp;C&amp;N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2"/>
  <sheetViews>
    <sheetView zoomScale="85" zoomScaleNormal="85" zoomScalePageLayoutView="0" workbookViewId="0" topLeftCell="A1">
      <selection activeCell="E6" sqref="E6:E12"/>
    </sheetView>
  </sheetViews>
  <sheetFormatPr defaultColWidth="9.140625" defaultRowHeight="15"/>
  <cols>
    <col min="1" max="1" width="9.140625" style="24" customWidth="1"/>
    <col min="2" max="2" width="40.140625" style="24" bestFit="1" customWidth="1"/>
    <col min="3" max="3" width="27.8515625" style="24" bestFit="1" customWidth="1"/>
    <col min="4" max="4" width="102.140625" style="24" bestFit="1" customWidth="1"/>
    <col min="5" max="16384" width="9.140625" style="24" customWidth="1"/>
  </cols>
  <sheetData>
    <row r="6" spans="2:4" ht="37.5">
      <c r="B6" s="1" t="s">
        <v>18</v>
      </c>
      <c r="C6" s="25" t="s">
        <v>49</v>
      </c>
      <c r="D6" s="24" t="s">
        <v>56</v>
      </c>
    </row>
    <row r="7" spans="2:4" ht="37.5">
      <c r="B7" s="1" t="s">
        <v>22</v>
      </c>
      <c r="C7" s="25" t="s">
        <v>23</v>
      </c>
      <c r="D7" s="1" t="s">
        <v>57</v>
      </c>
    </row>
    <row r="8" spans="2:4" ht="37.5">
      <c r="B8" s="1" t="s">
        <v>24</v>
      </c>
      <c r="C8" s="25" t="s">
        <v>50</v>
      </c>
      <c r="D8" s="1" t="s">
        <v>57</v>
      </c>
    </row>
    <row r="9" spans="2:4" ht="56.25">
      <c r="B9" s="1" t="s">
        <v>25</v>
      </c>
      <c r="C9" s="25" t="s">
        <v>51</v>
      </c>
      <c r="D9" s="1" t="s">
        <v>55</v>
      </c>
    </row>
    <row r="10" spans="2:4" ht="56.25">
      <c r="B10" s="1"/>
      <c r="C10" s="25" t="s">
        <v>52</v>
      </c>
      <c r="D10" s="1" t="s">
        <v>58</v>
      </c>
    </row>
    <row r="11" spans="2:4" ht="37.5">
      <c r="B11" s="1" t="s">
        <v>26</v>
      </c>
      <c r="C11" s="25" t="s">
        <v>53</v>
      </c>
      <c r="D11" s="1" t="s">
        <v>40</v>
      </c>
    </row>
    <row r="12" spans="2:4" ht="37.5">
      <c r="B12" s="1" t="s">
        <v>41</v>
      </c>
      <c r="C12" s="25" t="s">
        <v>54</v>
      </c>
      <c r="D12" s="1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Thanh Long</dc:creator>
  <cp:keywords/>
  <dc:description/>
  <cp:lastModifiedBy>Pham Nguyen</cp:lastModifiedBy>
  <cp:lastPrinted>2024-01-15T07:32:11Z</cp:lastPrinted>
  <dcterms:created xsi:type="dcterms:W3CDTF">2016-08-23T02:19:18Z</dcterms:created>
  <dcterms:modified xsi:type="dcterms:W3CDTF">2024-01-15T08:19:27Z</dcterms:modified>
  <cp:category/>
  <cp:version/>
  <cp:contentType/>
  <cp:contentStatus/>
</cp:coreProperties>
</file>